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29"/>
  <workbookPr defaultThemeVersion="124226"/>
  <workbookProtection lockStructure="1"/>
  <bookViews>
    <workbookView xWindow="65416" yWindow="65416" windowWidth="29040" windowHeight="15840" activeTab="1"/>
  </bookViews>
  <sheets>
    <sheet name="Regolamento" sheetId="1" r:id="rId1"/>
    <sheet name="Calcolo TARI" sheetId="2" r:id="rId2"/>
    <sheet name="Tariffa utenze domestiche" sheetId="3" r:id="rId3"/>
  </sheets>
  <definedNames>
    <definedName name="_xlnm.Print_Area" localSheetId="0">'Regolamento'!$A$1:$U$50</definedName>
  </definedNames>
  <calcPr calcId="191029"/>
  <extLst/>
</workbook>
</file>

<file path=xl/sharedStrings.xml><?xml version="1.0" encoding="utf-8"?>
<sst xmlns="http://schemas.openxmlformats.org/spreadsheetml/2006/main" count="50" uniqueCount="50">
  <si>
    <t>Procedura calcolo TARI</t>
  </si>
  <si>
    <t>Nome</t>
  </si>
  <si>
    <t>Cognome</t>
  </si>
  <si>
    <t>UTENZE DOMESTICHE</t>
  </si>
  <si>
    <t>Descrizione</t>
  </si>
  <si>
    <t>Tariffa Variabile Componenti Nucleo Familiare</t>
  </si>
  <si>
    <t>Totale riduzioni</t>
  </si>
  <si>
    <t>ABITAZIONE + PERTINENZA</t>
  </si>
  <si>
    <t>TOTALE TARI UTENZE DOMESTICHE</t>
  </si>
  <si>
    <t>Totale TARI da versare</t>
  </si>
  <si>
    <t>Scadenza prima rata</t>
  </si>
  <si>
    <t>Scadenza seconda rata</t>
  </si>
  <si>
    <t>Indirizzo Via/Piazza</t>
  </si>
  <si>
    <t>Civico</t>
  </si>
  <si>
    <t>Città di residenza</t>
  </si>
  <si>
    <t>Provincia di residenza</t>
  </si>
  <si>
    <t>C.A.P. di residenza</t>
  </si>
  <si>
    <t>Indirizzo di ubicazione immobile Via/Piazza</t>
  </si>
  <si>
    <t>Tariffa x mq FISSA</t>
  </si>
  <si>
    <t>Comune di Colceresa</t>
  </si>
  <si>
    <t>Quota x nr. componenti VARIABILE</t>
  </si>
  <si>
    <t>Nr. Componenti</t>
  </si>
  <si>
    <t>Riduzione compostaggio</t>
  </si>
  <si>
    <t>COMUNE DI COLCERESA</t>
  </si>
  <si>
    <t>Tariffa fissa Mq</t>
  </si>
  <si>
    <t>Riduzione AIRE %</t>
  </si>
  <si>
    <t>Totale TARI da versare al Comune di Colceresa</t>
  </si>
  <si>
    <t>Dati da inserire:</t>
  </si>
  <si>
    <t>TA.RI.</t>
  </si>
  <si>
    <t>TA.RI. dovuta</t>
  </si>
  <si>
    <t>Numero di rate (scegliere 1 o 2)</t>
  </si>
  <si>
    <t>Codice 3944 su F24 se in unica rata</t>
  </si>
  <si>
    <t>codice TEFA su F24 se in unica rata</t>
  </si>
  <si>
    <t>Codice 3944 su F24 se in due rate</t>
  </si>
  <si>
    <t>codice TEFA su F24 se in due rate</t>
  </si>
  <si>
    <r>
      <t xml:space="preserve">Inserire i dati solo nelle celle di colore giallo e rosso
</t>
    </r>
    <r>
      <rPr>
        <sz val="9"/>
        <color indexed="10"/>
        <rFont val="Calibri"/>
        <family val="2"/>
      </rPr>
      <t>I dati da inserire nelle celle di color rosso devono essere scelti tra quelli presenti nell'elenco a tendina che compare al momento di selezionare la cella</t>
    </r>
    <r>
      <rPr>
        <sz val="9"/>
        <color indexed="8"/>
        <rFont val="Calibri"/>
        <family val="2"/>
      </rPr>
      <t xml:space="preserve">
I dati delle tariffe per le utenze domestiche sono precaricate nel foglio successivo</t>
    </r>
  </si>
  <si>
    <t>Riduzione per compostaggio (vedi foglio Tariffe utenze domestiche)</t>
  </si>
  <si>
    <t>Addizionale provinciale</t>
  </si>
  <si>
    <t>Nr. Unità immobiliari (colonna 1)</t>
  </si>
  <si>
    <t>Numero unità immobiliari di cui si è proprietario/a (dato non obbligatorio) (colonna 1)</t>
  </si>
  <si>
    <t>Nr. componenti nucleo familiare (colonna 2)</t>
  </si>
  <si>
    <t>Componenti nucleo familiare: da scegliere da elenco a discesa (colonna 2)</t>
  </si>
  <si>
    <t>Mq. (colonna 3)</t>
  </si>
  <si>
    <t>Metri quadrati (colonna 3)</t>
  </si>
  <si>
    <t>Riduzione per compostaggio (da inserire a mano in valore assoluto prendendo il valore del foglio Tariffa utenze domestiche)</t>
  </si>
  <si>
    <t>Riduzione unico componente (5%)</t>
  </si>
  <si>
    <t>Riduzione per unico occupante: se spettante inserire il valore 5</t>
  </si>
  <si>
    <t>Riduzione uso stagionale (10%)</t>
  </si>
  <si>
    <t>Riduzione per uso stagionale: se spettante inserire il valore 10</t>
  </si>
  <si>
    <t>Tariffa TARI 2023 per le utenze domestiche
utenze domestiche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</si>
</sst>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quot;€&quot;\ * #,##0.00000_-;\-&quot;€&quot;\ * #,##0.00000_-;_-&quot;€&quot;\ * &quot;-&quot;??_-;_-@_-"/>
    <numFmt numFmtId="165" formatCode="0.000000"/>
    <numFmt numFmtId="166" formatCode="#,##0.000000_ ;\-#,##0.000000\ "/>
  </numFmts>
  <fonts count="15">
    <font>
      <sz val="11"/>
      <color theme="1"/>
      <name val="Calibri"/>
      <family val="2"/>
      <scheme val="minor"/>
    </font>
    <font>
      <sz val="10"/>
      <name val="Arial"/>
      <family val="2"/>
    </font>
    <font>
      <sz val="11"/>
      <color indexed="8"/>
      <name val="Calibri"/>
      <family val="2"/>
    </font>
    <font>
      <sz val="20"/>
      <color indexed="8"/>
      <name val="Calibri"/>
      <family val="2"/>
    </font>
    <font>
      <sz val="18"/>
      <color indexed="8"/>
      <name val="Calibri"/>
      <family val="2"/>
    </font>
    <font>
      <sz val="9"/>
      <color indexed="8"/>
      <name val="Calibri"/>
      <family val="2"/>
    </font>
    <font>
      <sz val="9"/>
      <color indexed="10"/>
      <name val="Calibri"/>
      <family val="2"/>
    </font>
    <font>
      <sz val="9"/>
      <color theme="1"/>
      <name val="Calibri"/>
      <family val="2"/>
      <scheme val="minor"/>
    </font>
    <font>
      <b/>
      <sz val="9"/>
      <color indexed="8"/>
      <name val="Calibri"/>
      <family val="2"/>
    </font>
    <font>
      <b/>
      <sz val="9"/>
      <color theme="1"/>
      <name val="Calibri"/>
      <family val="2"/>
      <scheme val="minor"/>
    </font>
    <font>
      <sz val="11"/>
      <color theme="4"/>
      <name val="+mn-cs"/>
      <family val="2"/>
    </font>
    <font>
      <sz val="11"/>
      <color theme="1"/>
      <name val="+mn-cs"/>
      <family val="2"/>
    </font>
    <font>
      <sz val="10"/>
      <color theme="1"/>
      <name val="+mn-cs"/>
      <family val="2"/>
    </font>
    <font>
      <b/>
      <sz val="10"/>
      <color theme="1"/>
      <name val="+mn-cs"/>
      <family val="2"/>
    </font>
    <font>
      <sz val="10"/>
      <color theme="1"/>
      <name val="Calibri"/>
      <family val="2"/>
    </font>
  </fonts>
  <fills count="8">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indexed="14"/>
        <bgColor indexed="64"/>
      </patternFill>
    </fill>
  </fills>
  <borders count="11">
    <border>
      <left/>
      <right/>
      <top/>
      <bottom/>
      <diagonal/>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top/>
      <bottom/>
    </border>
    <border>
      <left style="thin"/>
      <right/>
      <top/>
      <bottom style="thin"/>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0" fillId="0" borderId="0" applyFont="0" applyFill="0" applyBorder="0" applyAlignment="0" applyProtection="0"/>
  </cellStyleXfs>
  <cellXfs count="58">
    <xf numFmtId="0" fontId="0" fillId="0" borderId="0" xfId="0"/>
    <xf numFmtId="0" fontId="0" fillId="0" borderId="0" xfId="0" applyAlignment="1">
      <alignment vertical="center"/>
    </xf>
    <xf numFmtId="0" fontId="0" fillId="2" borderId="1" xfId="0" applyFill="1" applyBorder="1" applyAlignment="1">
      <alignment horizontal="center" vertical="center" wrapText="1"/>
    </xf>
    <xf numFmtId="165" fontId="0" fillId="0" borderId="1" xfId="0" applyNumberFormat="1" applyBorder="1" applyAlignment="1">
      <alignment horizontal="right" vertical="center"/>
    </xf>
    <xf numFmtId="0" fontId="0" fillId="2" borderId="1" xfId="0" applyFill="1" applyBorder="1" applyAlignment="1">
      <alignment horizontal="center" vertical="center"/>
    </xf>
    <xf numFmtId="3" fontId="0" fillId="0" borderId="1" xfId="0" applyNumberFormat="1" applyBorder="1" applyAlignment="1">
      <alignment horizontal="right" vertical="center"/>
    </xf>
    <xf numFmtId="0" fontId="0" fillId="0" borderId="1" xfId="0" applyBorder="1" applyAlignment="1">
      <alignment vertical="center"/>
    </xf>
    <xf numFmtId="0" fontId="0" fillId="3" borderId="1" xfId="0" applyFill="1" applyBorder="1" applyAlignment="1">
      <alignment horizontal="center" vertical="center" wrapText="1"/>
    </xf>
    <xf numFmtId="0" fontId="7" fillId="0" borderId="0" xfId="0" applyFont="1" applyAlignment="1">
      <alignment vertical="center"/>
    </xf>
    <xf numFmtId="0" fontId="5" fillId="2" borderId="1" xfId="0" applyFont="1" applyFill="1" applyBorder="1" applyAlignment="1">
      <alignment horizontal="center" vertical="center" wrapText="1"/>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vertical="center"/>
      <protection locked="0"/>
    </xf>
    <xf numFmtId="49" fontId="5" fillId="4" borderId="1" xfId="0" applyNumberFormat="1"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8" fillId="4"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164" fontId="5" fillId="0" borderId="1" xfId="22" applyNumberFormat="1" applyFont="1" applyFill="1" applyBorder="1" applyAlignment="1" applyProtection="1">
      <alignment horizontal="center" vertical="center"/>
      <protection/>
    </xf>
    <xf numFmtId="44" fontId="5" fillId="0" borderId="1" xfId="22" applyFont="1" applyBorder="1" applyAlignment="1">
      <alignment horizontal="right" vertical="center"/>
    </xf>
    <xf numFmtId="9" fontId="5" fillId="4" borderId="1" xfId="21" applyFont="1" applyFill="1" applyBorder="1" applyAlignment="1" applyProtection="1">
      <alignment horizontal="center" vertical="center"/>
      <protection locked="0"/>
    </xf>
    <xf numFmtId="43" fontId="5" fillId="0" borderId="1" xfId="20" applyFont="1" applyBorder="1" applyAlignment="1">
      <alignment horizontal="right" vertical="center"/>
    </xf>
    <xf numFmtId="43" fontId="8" fillId="6" borderId="1" xfId="20" applyFont="1" applyFill="1" applyBorder="1" applyAlignment="1">
      <alignment horizontal="right" vertical="center"/>
    </xf>
    <xf numFmtId="0" fontId="7" fillId="0" borderId="2" xfId="0" applyFont="1" applyBorder="1" applyAlignment="1">
      <alignment vertical="center"/>
    </xf>
    <xf numFmtId="0" fontId="7" fillId="0" borderId="3" xfId="0" applyFont="1" applyBorder="1" applyAlignment="1">
      <alignment vertical="center"/>
    </xf>
    <xf numFmtId="44" fontId="8" fillId="7" borderId="1" xfId="0" applyNumberFormat="1" applyFont="1" applyFill="1" applyBorder="1" applyAlignment="1">
      <alignment horizontal="right" vertical="center"/>
    </xf>
    <xf numFmtId="44" fontId="8" fillId="0" borderId="1" xfId="0" applyNumberFormat="1" applyFont="1" applyBorder="1" applyAlignment="1">
      <alignment horizontal="right" vertical="center"/>
    </xf>
    <xf numFmtId="44" fontId="9" fillId="0" borderId="1" xfId="0" applyNumberFormat="1" applyFont="1" applyBorder="1" applyAlignment="1">
      <alignment horizontal="right" vertical="center"/>
    </xf>
    <xf numFmtId="14" fontId="7" fillId="0" borderId="1" xfId="0" applyNumberFormat="1" applyFont="1" applyBorder="1" applyAlignment="1" applyProtection="1">
      <alignment horizontal="right" vertical="center"/>
      <protection locked="0"/>
    </xf>
    <xf numFmtId="44" fontId="7" fillId="0" borderId="4" xfId="0" applyNumberFormat="1" applyFont="1" applyBorder="1" applyAlignment="1">
      <alignment horizontal="right" vertical="center"/>
    </xf>
    <xf numFmtId="0" fontId="7" fillId="0" borderId="0" xfId="0" applyFont="1" applyAlignment="1">
      <alignment horizontal="right" vertical="center"/>
    </xf>
    <xf numFmtId="43" fontId="5" fillId="4" borderId="1" xfId="23" applyFont="1" applyFill="1" applyBorder="1" applyAlignment="1" applyProtection="1">
      <alignment horizontal="center" vertical="center"/>
      <protection locked="0"/>
    </xf>
    <xf numFmtId="44" fontId="7" fillId="0" borderId="0" xfId="0" applyNumberFormat="1" applyFont="1" applyAlignment="1">
      <alignment vertical="center"/>
    </xf>
    <xf numFmtId="166" fontId="0" fillId="0" borderId="1" xfId="23" applyNumberFormat="1" applyFont="1" applyBorder="1" applyAlignment="1">
      <alignment horizontal="right" vertical="center"/>
    </xf>
    <xf numFmtId="0" fontId="0" fillId="3" borderId="1" xfId="0" applyFill="1" applyBorder="1" applyAlignment="1">
      <alignment horizontal="center"/>
    </xf>
    <xf numFmtId="0" fontId="7" fillId="0" borderId="0" xfId="0" applyFont="1" applyAlignment="1">
      <alignment vertical="center"/>
    </xf>
    <xf numFmtId="0" fontId="7" fillId="4" borderId="1"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4" xfId="0" applyFont="1" applyBorder="1" applyAlignment="1">
      <alignment horizontal="right" vertical="center"/>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xf>
    <xf numFmtId="0" fontId="5" fillId="4" borderId="4" xfId="0" applyFont="1" applyFill="1" applyBorder="1" applyAlignment="1">
      <alignment horizontal="left" vertical="center"/>
    </xf>
    <xf numFmtId="0" fontId="8" fillId="0" borderId="1" xfId="0" applyFont="1" applyBorder="1" applyAlignment="1">
      <alignment horizontal="right" vertical="center"/>
    </xf>
    <xf numFmtId="0" fontId="8" fillId="4" borderId="5"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8" fillId="6"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right" vertical="center"/>
    </xf>
    <xf numFmtId="0" fontId="7" fillId="0" borderId="0" xfId="0" applyFont="1" applyAlignment="1">
      <alignment horizontal="justify" vertical="center" wrapText="1"/>
    </xf>
    <xf numFmtId="0" fontId="7" fillId="0" borderId="7" xfId="0" applyFont="1" applyBorder="1" applyAlignment="1">
      <alignment horizontal="right" vertical="center"/>
    </xf>
    <xf numFmtId="0" fontId="3" fillId="4" borderId="8" xfId="0" applyFont="1" applyFill="1" applyBorder="1" applyAlignment="1">
      <alignment horizontal="center" vertical="center"/>
    </xf>
    <xf numFmtId="0" fontId="3" fillId="4" borderId="0" xfId="0" applyFont="1" applyFill="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Migliaia 2" xfId="20"/>
    <cellStyle name="Percentuale 2" xfId="21"/>
    <cellStyle name="Valuta 2" xfId="22"/>
    <cellStyle name="Migliaia" xfId="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xdr:row>
      <xdr:rowOff>9525</xdr:rowOff>
    </xdr:from>
    <xdr:ext cx="13725525" cy="8782050"/>
    <xdr:sp macro="" textlink="">
      <xdr:nvSpPr>
        <xdr:cNvPr id="4" name="CasellaDiTesto 3"/>
        <xdr:cNvSpPr txBox="1"/>
      </xdr:nvSpPr>
      <xdr:spPr>
        <a:xfrm>
          <a:off x="47625" y="390525"/>
          <a:ext cx="13725525" cy="8782050"/>
        </a:xfrm>
        <a:prstGeom prst="rect">
          <a:avLst/>
        </a:prstGeom>
        <a:solidFill>
          <a:srgbClr val="FFFF00"/>
        </a:solidFill>
        <a:ln>
          <a:solidFill>
            <a:schemeClr val="tx1"/>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wrap="square" rtlCol="0" anchor="t">
          <a:noAutofit/>
        </a:bodyPr>
        <a:lstStyle/>
        <a:p>
          <a:r>
            <a:rPr lang="it-IT" sz="1100">
              <a:solidFill>
                <a:schemeClr val="accent1"/>
              </a:solidFill>
              <a:latin typeface="+mn-lt"/>
              <a:ea typeface="+mn-ea"/>
              <a:cs typeface="+mn-cs"/>
            </a:rPr>
            <a:t>Calcolo TARI – TARIFFE PRE/IMPOSTATE</a:t>
          </a:r>
        </a:p>
        <a:p>
          <a:r>
            <a:rPr lang="it-IT" sz="1100">
              <a:solidFill>
                <a:schemeClr val="tx1"/>
              </a:solidFill>
              <a:latin typeface="+mn-lt"/>
              <a:ea typeface="+mn-ea"/>
              <a:cs typeface="+mn-cs"/>
            </a:rPr>
            <a:t> </a:t>
          </a:r>
        </a:p>
        <a:p>
          <a:r>
            <a:rPr lang="it-IT" sz="1000">
              <a:solidFill>
                <a:schemeClr val="tx1"/>
              </a:solidFill>
              <a:latin typeface="+mn-lt"/>
              <a:ea typeface="+mn-ea"/>
              <a:cs typeface="+mn-cs"/>
            </a:rPr>
            <a:t>Regolamento  per l'applicazione della TA.RI. approvato con deliberazione di consiglio comunale nr. 70 del 23.12.2020</a:t>
          </a:r>
        </a:p>
        <a:p>
          <a:endParaRPr lang="it-IT" sz="1000">
            <a:solidFill>
              <a:schemeClr val="tx1"/>
            </a:solidFill>
            <a:latin typeface="+mn-lt"/>
            <a:ea typeface="+mn-ea"/>
            <a:cs typeface="+mn-cs"/>
          </a:endParaRPr>
        </a:p>
        <a:p>
          <a:r>
            <a:rPr lang="it-IT" sz="1000" b="1">
              <a:solidFill>
                <a:schemeClr val="tx1"/>
              </a:solidFill>
              <a:latin typeface="+mn-lt"/>
              <a:ea typeface="+mn-ea"/>
              <a:cs typeface="+mn-cs"/>
            </a:rPr>
            <a:t>A) Articolo 4 comma 2</a:t>
          </a:r>
        </a:p>
        <a:p>
          <a:r>
            <a:rPr lang="it-IT" sz="1000">
              <a:solidFill>
                <a:schemeClr val="tx1"/>
              </a:solidFill>
              <a:latin typeface="+mn-lt"/>
              <a:ea typeface="+mn-ea"/>
              <a:cs typeface="+mn-cs"/>
            </a:rPr>
            <a:t>per utenze domestiche si intendono le superfici adibite a civile abitazione</a:t>
          </a:r>
        </a:p>
        <a:p>
          <a:r>
            <a:rPr lang="it-IT" sz="1000">
              <a:solidFill>
                <a:schemeClr val="tx1"/>
              </a:solidFill>
              <a:latin typeface="+mn-lt"/>
              <a:ea typeface="+mn-ea"/>
              <a:cs typeface="+mn-cs"/>
            </a:rPr>
            <a:t> </a:t>
          </a:r>
        </a:p>
        <a:p>
          <a:r>
            <a:rPr lang="it-IT" sz="1000" b="1">
              <a:solidFill>
                <a:schemeClr val="tx1"/>
              </a:solidFill>
              <a:latin typeface="+mn-lt"/>
              <a:ea typeface="+mn-ea"/>
              <a:cs typeface="+mn-cs"/>
            </a:rPr>
            <a:t>B) Articolo 13: tariffa per le utenze domestiche</a:t>
          </a:r>
        </a:p>
        <a:p>
          <a:r>
            <a:rPr lang="it-IT" sz="1000">
              <a:solidFill>
                <a:schemeClr val="tx1"/>
              </a:solidFill>
              <a:latin typeface="+mn-lt"/>
              <a:ea typeface="+mn-ea"/>
              <a:cs typeface="+mn-cs"/>
            </a:rPr>
            <a:t>1. La quota fissa della tariffa per le utenze domestiche è determinata applicando alla superficie dell'alloggio e dei locali che ne costituiscono pertinenza le tariffe per unità di superficie rapportate al numero di occupanti. </a:t>
          </a:r>
        </a:p>
        <a:p>
          <a:r>
            <a:rPr lang="it-IT" sz="1000">
              <a:solidFill>
                <a:schemeClr val="tx1"/>
              </a:solidFill>
              <a:latin typeface="+mn-lt"/>
              <a:ea typeface="+mn-ea"/>
              <a:cs typeface="+mn-cs"/>
            </a:rPr>
            <a:t>2. La quota variabile della tariffa per le utenze domestiche è determinata in relazione al numero degli occupanti. </a:t>
          </a:r>
        </a:p>
        <a:p>
          <a:r>
            <a:rPr lang="it-IT" sz="1000">
              <a:solidFill>
                <a:schemeClr val="tx1"/>
              </a:solidFill>
              <a:latin typeface="+mn-lt"/>
              <a:ea typeface="+mn-ea"/>
              <a:cs typeface="+mn-cs"/>
            </a:rPr>
            <a:t>3. Per la determinazione della quota fissa da attribuire alla singola utenza si prende a riferimento l'importo dovuto da ciascuna famiglia anagrafica, costituente la singola utenza, ponderato sulla base del coefficiente di adattamento ka relativo al numero dei componenti la famiglia anagrafica medesima e alla superficie dell'immobile occupato o condotto, in modo da privilegiare quelle più numerose secondo quanto specificato nel punto 4.1 dell'allegato 1 al D.P.R. nr. 158/1999 e le minori dimensioni dei locali. </a:t>
          </a:r>
        </a:p>
        <a:p>
          <a:r>
            <a:rPr lang="it-IT" sz="1000">
              <a:solidFill>
                <a:schemeClr val="tx1"/>
              </a:solidFill>
              <a:latin typeface="+mn-lt"/>
              <a:ea typeface="+mn-ea"/>
              <a:cs typeface="+mn-cs"/>
            </a:rPr>
            <a:t>4. La parte variabile della tariffa è rapportata alla quantità di rifiuti indifferenziati e differenziati, specificata per chilogrammo prodotta da ciascuna utenza. Non avendo introdotto sistemi che consentano la misurazione individuale degli apporti, si applica un sistema presuntivo desumibile sulla base dei coefficienti kb previsti al punto 4.2 dell'allegato 1 al D.P.R. nr. 158/1999 tabella 2. </a:t>
          </a:r>
        </a:p>
        <a:p>
          <a:r>
            <a:rPr lang="it-IT" sz="1000">
              <a:solidFill>
                <a:schemeClr val="tx1"/>
              </a:solidFill>
              <a:latin typeface="+mn-lt"/>
              <a:ea typeface="+mn-ea"/>
              <a:cs typeface="+mn-cs"/>
            </a:rPr>
            <a:t>5. Il coefficiente kb proporzionale di produttività dei rifiuti è determinato annualmente dal comune contestualmente all'adozione della delibera tariffaria in sede di predisposizione del bilancio. La tabella seguente viene riportata per comodità dalla tabella 2 del D.P.R. nr. 158/1999.</a:t>
          </a:r>
        </a:p>
        <a:p>
          <a:endParaRPr lang="it-IT" sz="1000">
            <a:solidFill>
              <a:schemeClr val="tx1"/>
            </a:solidFill>
            <a:latin typeface="+mn-lt"/>
            <a:ea typeface="+mn-ea"/>
            <a:cs typeface="+mn-cs"/>
          </a:endParaRPr>
        </a:p>
        <a:p>
          <a:r>
            <a:rPr lang="it-IT" sz="1000" b="1">
              <a:solidFill>
                <a:schemeClr val="tx1"/>
              </a:solidFill>
              <a:latin typeface="+mn-lt"/>
              <a:ea typeface="+mn-ea"/>
              <a:cs typeface="+mn-cs"/>
            </a:rPr>
            <a:t>C) Articolo 14 - occupanti le utenze domestiche</a:t>
          </a:r>
        </a:p>
        <a:p>
          <a:pPr algn="l"/>
          <a:r>
            <a:rPr lang="it-IT" sz="1000" b="0" i="0" u="none" strike="noStrike">
              <a:solidFill>
                <a:schemeClr val="dk1"/>
              </a:solidFill>
              <a:latin typeface="+mn-lt"/>
              <a:ea typeface="+mn-ea"/>
              <a:cs typeface="+mn-cs"/>
            </a:rPr>
            <a:t>1. Per le utenze domestiche di soggetti residenti il numero degli occupanti è quello risultante dai dati forniti dall’anagrafe generale del comune. Devono comunque essere dichiarate le persone che non fanno parte del nucleo familiare anagrafico e dimoranti nell’utenza per almeno sei mesi nell’anno solare, come ad esempio le colf o le badanti che dimorano presso la famiglia.</a:t>
          </a:r>
          <a:r>
            <a:rPr lang="it-IT" sz="1000"/>
            <a:t> </a:t>
          </a:r>
          <a:r>
            <a:rPr lang="it-IT" sz="1000">
              <a:solidFill>
                <a:schemeClr val="tx1"/>
              </a:solidFill>
              <a:latin typeface="+mn-lt"/>
              <a:ea typeface="+mn-ea"/>
              <a:cs typeface="+mn-cs"/>
            </a:rPr>
            <a:t> </a:t>
          </a:r>
        </a:p>
        <a:p>
          <a:r>
            <a:rPr lang="it-IT" sz="1000" b="0" i="0" u="none" strike="noStrike">
              <a:solidFill>
                <a:schemeClr val="dk1"/>
              </a:solidFill>
              <a:latin typeface="+mn-lt"/>
              <a:ea typeface="+mn-ea"/>
              <a:cs typeface="+mn-cs"/>
            </a:rPr>
            <a:t>2. Sono considerati presenti nel nucleo famigliare anche i membri temporaneamente domiciliati altrove. Nel caso di servizio di volontariato e nel caso di degenze o ricoveri presso case di cura o di riposo, comunità di recupero, centri socio-educativi, istituti penitenziari, per un periodo non inferiore all’anno, la persona assente non viene considerata ai fini della determinazione della tariffa, a condizione che l’assenza sia adeguatamente documentata.</a:t>
          </a:r>
          <a:r>
            <a:rPr lang="it-IT" sz="1000"/>
            <a:t> </a:t>
          </a:r>
          <a:endParaRPr lang="it-IT" sz="1000">
            <a:solidFill>
              <a:schemeClr val="tx1"/>
            </a:solidFill>
            <a:latin typeface="+mn-lt"/>
            <a:ea typeface="+mn-ea"/>
            <a:cs typeface="+mn-cs"/>
          </a:endParaRPr>
        </a:p>
        <a:p>
          <a:r>
            <a:rPr lang="it-IT" sz="1000" b="0" i="0" u="none" strike="noStrike">
              <a:solidFill>
                <a:schemeClr val="dk1"/>
              </a:solidFill>
              <a:latin typeface="+mn-lt"/>
              <a:ea typeface="+mn-ea"/>
              <a:cs typeface="+mn-cs"/>
            </a:rPr>
            <a:t>3. L’attività lavorativa prestata all’estero o in altri comuni d’Italia, ovvero l’attività di studente fuori sede, che comportino un rientro nel nucleo familiare di origine al massimo nel fine settimana, non determinano per il componente assente una riduzione del numero dei soggetti costituenti il nucleo familiare leggibile nell’anagrafe della popolazione. E’ invece prevista un’agevolazione di Euro 20,00 per ogni componente dimorante fuori comune. Per usufruire dell’agevolazione deve essere presentata ogni anno la dichiarazione allegando la documentazione idonea (per esempio il contratto di lavoro, di stage, l’iscrizione all’università, il contratto di affitto fuori comune anche per lo studente od altro). In sede di controllo, se il comune verifica la non sussistenza delle condizioni di spettanza della riduzione, verranno recuperate le quote di riduzione, anche quindi con effetto retroattivo.</a:t>
          </a:r>
          <a:r>
            <a:rPr lang="it-IT" sz="1000"/>
            <a:t> </a:t>
          </a:r>
          <a:r>
            <a:rPr lang="it-IT" sz="1000" b="0" i="0" u="none" strike="noStrike">
              <a:solidFill>
                <a:schemeClr val="dk1"/>
              </a:solidFill>
              <a:latin typeface="+mn-lt"/>
              <a:ea typeface="+mn-ea"/>
              <a:cs typeface="+mn-cs"/>
            </a:rPr>
            <a:t>4. Per le utenze condotte da soggetti non residenti nel comune, per gli alloggi a disposizione di residenti nel comune, per gli alloggi dei cittadini residenti all’estero (iscritti AIRE) e per gli alloggi a disposizione di enti diversi dalle persone fisiche occupati da soggetti non residenti, si assume come numero degli occupanti quello indicato dall’utente ed esistente nella propria residenza fuori del Comune di Colceresa; in mancanza di questo dato è assunto di una unità fisica ogni 50 mq. di superficie imponibile (con arrotondamento all’unità superiore).</a:t>
          </a:r>
          <a:r>
            <a:rPr lang="it-IT" sz="1000"/>
            <a:t> </a:t>
          </a:r>
          <a:endParaRPr lang="it-IT" sz="1000">
            <a:solidFill>
              <a:schemeClr val="tx1"/>
            </a:solidFill>
            <a:latin typeface="+mn-lt"/>
            <a:ea typeface="+mn-ea"/>
            <a:cs typeface="+mn-cs"/>
          </a:endParaRPr>
        </a:p>
        <a:p>
          <a:r>
            <a:rPr lang="it-IT" sz="1000" b="0" i="0" u="none" strike="noStrike">
              <a:solidFill>
                <a:schemeClr val="dk1"/>
              </a:solidFill>
              <a:latin typeface="+mn-lt"/>
              <a:ea typeface="+mn-ea"/>
              <a:cs typeface="+mn-cs"/>
            </a:rPr>
            <a:t>4. Per le utenze condotte da soggetti non residenti nel comune, per gli alloggi a disposizione di residenti nel comune, per gli alloggi dei cittadini residenti all’estero (iscritti AIRE) e per gli alloggi a disposizione di enti diversi dalle persone fisiche occupati da soggetti non residenti, si assume come numero degli occupanti quello indicato dall’utente ed esistente nella propria residenza fuori del Comune di Colceresa; in mancanza di questo dato è assunto di una unità fisica ogni 50 mq. di superficie imponibile (con arrotondamento all’unità superiore).</a:t>
          </a:r>
          <a:r>
            <a:rPr lang="it-IT" sz="1000"/>
            <a:t> </a:t>
          </a:r>
          <a:endParaRPr lang="it-IT" sz="1000">
            <a:solidFill>
              <a:schemeClr val="tx1"/>
            </a:solidFill>
            <a:latin typeface="+mn-lt"/>
            <a:ea typeface="+mn-ea"/>
            <a:cs typeface="+mn-cs"/>
          </a:endParaRPr>
        </a:p>
        <a:p>
          <a:r>
            <a:rPr lang="it-IT" sz="1000" b="0" i="0" u="none" strike="noStrike">
              <a:solidFill>
                <a:schemeClr val="dk1"/>
              </a:solidFill>
              <a:latin typeface="+mn-lt"/>
              <a:ea typeface="+mn-ea"/>
              <a:cs typeface="+mn-cs"/>
            </a:rPr>
            <a:t>5. Le cantine, le autorimesse o gli altri simili luoghi di deposito si considerano utenze domestiche condotte da un occupante, se l’intestatario è una persona fisica priva nel comune di utenze abitative; se condotte da utenti diversi da persona fisica i medesimi luoghi si considerano utenze non domestiche.</a:t>
          </a:r>
          <a:r>
            <a:rPr lang="it-IT" sz="1000"/>
            <a:t> </a:t>
          </a:r>
          <a:endParaRPr lang="it-IT" sz="1000">
            <a:solidFill>
              <a:schemeClr val="tx1"/>
            </a:solidFill>
            <a:latin typeface="+mn-lt"/>
            <a:ea typeface="+mn-ea"/>
            <a:cs typeface="+mn-cs"/>
          </a:endParaRPr>
        </a:p>
        <a:p>
          <a:r>
            <a:rPr lang="it-IT" sz="1000" b="0" i="0" u="none" strike="noStrike">
              <a:solidFill>
                <a:schemeClr val="dk1"/>
              </a:solidFill>
              <a:latin typeface="+mn-lt"/>
              <a:ea typeface="+mn-ea"/>
              <a:cs typeface="+mn-cs"/>
            </a:rPr>
            <a:t>6. Per le unità abitative, di proprietà o possedute a titolo di usufrutto, uso o abitazione da soggetti già ivi anagraficamente residenti, tenute a disposizione dagli stessi dopo aver trasferito la residenza/domicilio in residenze sanitarie assistenziali (R.S.A.) o istituti sanitari e non locate o comunque utilizzate a vario titolo, il numero degli occupanti è fissato, previa presentazione di richiesta documentata, in una unità.</a:t>
          </a:r>
          <a:r>
            <a:rPr lang="it-IT" sz="1000"/>
            <a:t> </a:t>
          </a:r>
          <a:endParaRPr lang="it-IT" sz="1000">
            <a:solidFill>
              <a:schemeClr val="tx1"/>
            </a:solidFill>
            <a:latin typeface="+mn-lt"/>
            <a:ea typeface="+mn-ea"/>
            <a:cs typeface="+mn-cs"/>
          </a:endParaRPr>
        </a:p>
        <a:p>
          <a:r>
            <a:rPr lang="it-IT" sz="1000" b="0" i="0" u="none" strike="noStrike">
              <a:solidFill>
                <a:schemeClr val="dk1"/>
              </a:solidFill>
              <a:latin typeface="+mn-lt"/>
              <a:ea typeface="+mn-ea"/>
              <a:cs typeface="+mn-cs"/>
            </a:rPr>
            <a:t>7. Per regola generale il numero dei componenti il nucleo familiare è quello rilevato alla data del primo gennaio dell’anno di riferimento. Se il programma software di elaborazione delle posizioni TA.RI. lo consente, il numero di occupanti può essere rideterminato in ogni momento, in base agli effettivi movimenti anagrafici, dando quindi luogo a eventuali conguagli a debito o a credito del contribuente.</a:t>
          </a:r>
          <a:r>
            <a:rPr lang="it-IT" sz="1000"/>
            <a:t> </a:t>
          </a:r>
          <a:endParaRPr lang="it-IT" sz="1000">
            <a:solidFill>
              <a:schemeClr val="tx1"/>
            </a:solidFill>
            <a:latin typeface="+mn-lt"/>
            <a:ea typeface="+mn-ea"/>
            <a:cs typeface="+mn-cs"/>
          </a:endParaRPr>
        </a:p>
        <a:p>
          <a:r>
            <a:rPr lang="it-IT" sz="1000" b="0" i="0" u="none" strike="noStrike">
              <a:solidFill>
                <a:schemeClr val="dk1"/>
              </a:solidFill>
              <a:latin typeface="+mn-lt"/>
              <a:ea typeface="+mn-ea"/>
              <a:cs typeface="+mn-cs"/>
            </a:rPr>
            <a:t>8. Il nucleo familiare ai fini della TA.RI. è determinato dal numero complessivo degli occupanti l’abitazione, anche se appartenenti a nuclei familiari anagraficamente distinti. Per le unità immobiliari ad uso abitativo occupate da due o più nuclei familiari, gli stessi sono tenuti al pagamento della tariffa con vincolo di solidarietà.</a:t>
          </a:r>
          <a:r>
            <a:rPr lang="it-IT" sz="1000"/>
            <a:t> </a:t>
          </a:r>
        </a:p>
        <a:p>
          <a:endParaRPr lang="it-IT" sz="1100">
            <a:solidFill>
              <a:schemeClr val="tx1"/>
            </a:solidFill>
            <a:latin typeface="+mn-lt"/>
            <a:ea typeface="+mn-ea"/>
            <a:cs typeface="+mn-cs"/>
          </a:endParaRPr>
        </a:p>
        <a:p>
          <a:r>
            <a:rPr lang="it-IT" sz="1000">
              <a:solidFill>
                <a:schemeClr val="tx1"/>
              </a:solidFill>
              <a:latin typeface="+mn-lt"/>
              <a:ea typeface="+mn-ea"/>
              <a:cs typeface="+mn-cs"/>
            </a:rPr>
            <a:t>Scadenze anno 2022</a:t>
          </a:r>
        </a:p>
        <a:p>
          <a:r>
            <a:rPr lang="it-IT" sz="1000">
              <a:solidFill>
                <a:schemeClr val="tx1"/>
              </a:solidFill>
              <a:latin typeface="+mn-lt"/>
              <a:ea typeface="+mn-ea"/>
              <a:cs typeface="+mn-cs"/>
            </a:rPr>
            <a:t>PRIMA RATA (acconto)	-  LUGLIO (entro 30-07-2022)</a:t>
          </a:r>
        </a:p>
        <a:p>
          <a:r>
            <a:rPr lang="it-IT" sz="1000">
              <a:solidFill>
                <a:schemeClr val="tx1"/>
              </a:solidFill>
              <a:latin typeface="+mn-lt"/>
              <a:ea typeface="+mn-ea"/>
              <a:cs typeface="+mn-cs"/>
            </a:rPr>
            <a:t>SECONDA</a:t>
          </a:r>
          <a:r>
            <a:rPr lang="it-IT" sz="1000" baseline="0">
              <a:solidFill>
                <a:schemeClr val="tx1"/>
              </a:solidFill>
              <a:latin typeface="+mn-lt"/>
              <a:ea typeface="+mn-ea"/>
              <a:cs typeface="+mn-cs"/>
            </a:rPr>
            <a:t> </a:t>
          </a:r>
          <a:r>
            <a:rPr lang="it-IT" sz="1000">
              <a:solidFill>
                <a:schemeClr val="tx1"/>
              </a:solidFill>
              <a:latin typeface="+mn-lt"/>
              <a:ea typeface="+mn-ea"/>
              <a:cs typeface="+mn-cs"/>
            </a:rPr>
            <a:t>RATA (saldo)       	-  DICEMBRE (entro 16-12-2022)</a:t>
          </a:r>
        </a:p>
        <a:p>
          <a:r>
            <a:rPr lang="it-IT" sz="1000">
              <a:solidFill>
                <a:schemeClr val="tx1"/>
              </a:solidFill>
              <a:latin typeface="+mn-lt"/>
              <a:ea typeface="+mn-ea"/>
              <a:cs typeface="+mn-cs"/>
            </a:rPr>
            <a:t> </a:t>
          </a:r>
        </a:p>
        <a:p>
          <a:r>
            <a:rPr lang="it-IT" sz="1000">
              <a:solidFill>
                <a:schemeClr val="tx1"/>
              </a:solidFill>
              <a:latin typeface="+mn-lt"/>
              <a:ea typeface="+mn-ea"/>
              <a:cs typeface="+mn-cs"/>
            </a:rPr>
            <a:t>E' consentito il pagamento in unica soluzione entro il mese di LUGLIO (entro 30-07-2022)</a:t>
          </a:r>
        </a:p>
        <a:p>
          <a:endParaRPr lang="it-IT" sz="1000"/>
        </a:p>
        <a:p>
          <a:r>
            <a:rPr lang="it-IT" sz="1000"/>
            <a:t>Regolamento</a:t>
          </a:r>
          <a:r>
            <a:rPr lang="it-IT" sz="1000" baseline="0"/>
            <a:t> scaricabile dal sito www.comune.colceresa.v</a:t>
          </a:r>
          <a:r>
            <a:rPr lang="it-IT" sz="1000" baseline="0">
              <a:solidFill>
                <a:schemeClr val="dk1"/>
              </a:solidFill>
              <a:latin typeface="+mn-lt"/>
              <a:ea typeface="+mn-ea"/>
              <a:cs typeface="+mn-cs"/>
            </a:rPr>
            <a:t>i.it sezione Comune, ATTI DEL COMUNE regolamenti (regolamento per l'applicazione della TA.RI.).</a:t>
          </a:r>
          <a:endParaRPr lang="it-IT" sz="1000"/>
        </a:p>
        <a:p>
          <a:pPr fontAlgn="base"/>
          <a:endParaRPr lang="it-IT" sz="1000" baseline="0">
            <a:solidFill>
              <a:schemeClr val="dk1"/>
            </a:solidFill>
            <a:latin typeface="+mn-lt"/>
            <a:ea typeface="+mn-ea"/>
            <a:cs typeface="+mn-cs"/>
          </a:endParaRPr>
        </a:p>
        <a:p>
          <a:r>
            <a:rPr lang="it-IT" sz="1000">
              <a:solidFill>
                <a:schemeClr val="dk1"/>
              </a:solidFill>
              <a:latin typeface="+mn-lt"/>
              <a:ea typeface="+mn-ea"/>
              <a:cs typeface="+mn-cs"/>
            </a:rPr>
            <a:t>Compilazione</a:t>
          </a:r>
          <a:r>
            <a:rPr lang="it-IT" sz="1000" baseline="0">
              <a:solidFill>
                <a:schemeClr val="dk1"/>
              </a:solidFill>
              <a:latin typeface="+mn-lt"/>
              <a:ea typeface="+mn-ea"/>
              <a:cs typeface="+mn-cs"/>
            </a:rPr>
            <a:t> del modello F24 all'indirizzo internet</a:t>
          </a:r>
          <a:endParaRPr lang="it-IT" sz="1000"/>
        </a:p>
        <a:p>
          <a:r>
            <a:rPr lang="it-IT" sz="1000" baseline="0">
              <a:solidFill>
                <a:schemeClr val="dk1"/>
              </a:solidFill>
              <a:latin typeface="+mn-lt"/>
              <a:ea typeface="+mn-ea"/>
              <a:cs typeface="+mn-cs"/>
            </a:rPr>
            <a:t>https://www.amministrazionicomunali.it/modello_f24/modello_f24_semplificato.php</a:t>
          </a:r>
          <a:endParaRPr lang="it-IT" sz="1000"/>
        </a:p>
        <a:p>
          <a:r>
            <a:rPr lang="it-IT" sz="1000">
              <a:solidFill>
                <a:schemeClr val="dk1"/>
              </a:solidFill>
              <a:latin typeface="+mn-lt"/>
              <a:ea typeface="+mn-ea"/>
              <a:cs typeface="+mn-cs"/>
            </a:rPr>
            <a:t>codice tributo 3944 per imposta e</a:t>
          </a:r>
          <a:endParaRPr lang="it-IT" sz="1000"/>
        </a:p>
        <a:p>
          <a:r>
            <a:rPr lang="it-IT" sz="1000">
              <a:solidFill>
                <a:schemeClr val="dk1"/>
              </a:solidFill>
              <a:latin typeface="+mn-lt"/>
              <a:ea typeface="+mn-ea"/>
              <a:cs typeface="+mn-cs"/>
            </a:rPr>
            <a:t>codice</a:t>
          </a:r>
          <a:r>
            <a:rPr lang="it-IT" sz="1000" baseline="0">
              <a:solidFill>
                <a:schemeClr val="dk1"/>
              </a:solidFill>
              <a:latin typeface="+mn-lt"/>
              <a:ea typeface="+mn-ea"/>
              <a:cs typeface="+mn-cs"/>
            </a:rPr>
            <a:t> tributo TEFA per addizionale provinciale 5%.</a:t>
          </a:r>
          <a:endParaRPr lang="it-IT" sz="1000"/>
        </a:p>
        <a:p>
          <a:pPr fontAlgn="base"/>
          <a:endParaRPr lang="it-IT" sz="1000" baseline="0">
            <a:solidFill>
              <a:schemeClr val="dk1"/>
            </a:solidFill>
            <a:latin typeface="+mn-lt"/>
            <a:ea typeface="+mn-ea"/>
            <a:cs typeface="+mn-cs"/>
          </a:endParaRPr>
        </a:p>
        <a:p>
          <a:r>
            <a:rPr lang="it-IT" sz="1000" baseline="0">
              <a:solidFill>
                <a:schemeClr val="dk1"/>
              </a:solidFill>
              <a:latin typeface="+mn-lt"/>
              <a:ea typeface="+mn-ea"/>
              <a:cs typeface="+mn-cs"/>
            </a:rPr>
            <a:t>Per informazioni rivolgersi all'ufficio tributi al nr. 0424 708120 - int. 6</a:t>
          </a:r>
          <a:endParaRPr lang="it-IT" sz="1000">
            <a:solidFill>
              <a:schemeClr val="dk1"/>
            </a:solidFill>
            <a:latin typeface="+mn-lt"/>
            <a:ea typeface="+mn-ea"/>
            <a:cs typeface="+mn-cs"/>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0"/>
  <sheetViews>
    <sheetView workbookViewId="0" topLeftCell="A1">
      <selection activeCell="Q2" sqref="Q2"/>
    </sheetView>
  </sheetViews>
  <sheetFormatPr defaultColWidth="9.140625" defaultRowHeight="15"/>
  <sheetData>
    <row r="1" spans="1:21" ht="15">
      <c r="A1" s="33" t="s">
        <v>23</v>
      </c>
      <c r="B1" s="33"/>
      <c r="C1" s="33"/>
      <c r="D1" s="33"/>
      <c r="E1" s="33"/>
      <c r="F1" s="33"/>
      <c r="G1" s="33"/>
      <c r="H1" s="33"/>
      <c r="I1" s="33"/>
      <c r="J1" s="33"/>
      <c r="K1" s="33"/>
      <c r="L1" s="33"/>
      <c r="M1" s="33"/>
      <c r="N1" s="33"/>
      <c r="O1" s="33"/>
      <c r="P1" s="33"/>
      <c r="Q1" s="33"/>
      <c r="R1" s="33"/>
      <c r="S1" s="33"/>
      <c r="T1" s="33"/>
      <c r="U1" s="33"/>
    </row>
    <row r="40" ht="15">
      <c r="B40">
        <v>9</v>
      </c>
    </row>
  </sheetData>
  <sheetProtection sheet="1" objects="1" scenarios="1"/>
  <mergeCells count="1">
    <mergeCell ref="A1:U1"/>
  </mergeCell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8"/>
  <sheetViews>
    <sheetView showGridLines="0" tabSelected="1" workbookViewId="0" topLeftCell="A1">
      <selection activeCell="U13" sqref="U13"/>
    </sheetView>
  </sheetViews>
  <sheetFormatPr defaultColWidth="9.140625" defaultRowHeight="15"/>
  <cols>
    <col min="1" max="1" width="10.57421875" style="8" bestFit="1" customWidth="1"/>
    <col min="2" max="2" width="9.140625" style="8" customWidth="1"/>
    <col min="3" max="3" width="8.140625" style="8" bestFit="1" customWidth="1"/>
    <col min="4" max="4" width="9.7109375" style="8" bestFit="1" customWidth="1"/>
    <col min="5" max="5" width="10.28125" style="8" bestFit="1" customWidth="1"/>
    <col min="6" max="6" width="8.7109375" style="8" customWidth="1"/>
    <col min="7" max="7" width="10.00390625" style="8" bestFit="1" customWidth="1"/>
    <col min="8" max="8" width="12.00390625" style="8" bestFit="1" customWidth="1"/>
    <col min="9" max="9" width="9.140625" style="8" bestFit="1" customWidth="1"/>
    <col min="10" max="10" width="10.57421875" style="8" bestFit="1" customWidth="1"/>
    <col min="11" max="11" width="12.421875" style="8" customWidth="1"/>
    <col min="12" max="12" width="11.140625" style="8" bestFit="1" customWidth="1"/>
    <col min="13" max="13" width="8.8515625" style="8" bestFit="1" customWidth="1"/>
    <col min="14" max="14" width="8.140625" style="8" bestFit="1" customWidth="1"/>
    <col min="15" max="15" width="9.7109375" style="8" bestFit="1" customWidth="1"/>
    <col min="16" max="16384" width="9.140625" style="8" customWidth="1"/>
  </cols>
  <sheetData>
    <row r="1" spans="1:15" ht="60" customHeight="1">
      <c r="A1" s="42" t="s">
        <v>35</v>
      </c>
      <c r="B1" s="43"/>
      <c r="C1" s="43"/>
      <c r="D1" s="43"/>
      <c r="E1" s="43"/>
      <c r="F1" s="43"/>
      <c r="G1" s="43"/>
      <c r="H1" s="43"/>
      <c r="I1" s="43"/>
      <c r="J1" s="43"/>
      <c r="K1" s="43"/>
      <c r="L1" s="43"/>
      <c r="M1" s="43"/>
      <c r="N1" s="43"/>
      <c r="O1" s="44"/>
    </row>
    <row r="2" spans="1:15" ht="15">
      <c r="A2" s="38" t="s">
        <v>0</v>
      </c>
      <c r="B2" s="38"/>
      <c r="C2" s="38"/>
      <c r="D2" s="38"/>
      <c r="E2" s="38"/>
      <c r="F2" s="38"/>
      <c r="G2" s="38"/>
      <c r="H2" s="38"/>
      <c r="I2" s="38"/>
      <c r="J2" s="38"/>
      <c r="K2" s="38"/>
      <c r="L2" s="38"/>
      <c r="M2" s="38"/>
      <c r="N2" s="38"/>
      <c r="O2" s="38"/>
    </row>
    <row r="3" spans="1:15" ht="24">
      <c r="A3" s="38" t="s">
        <v>1</v>
      </c>
      <c r="B3" s="38"/>
      <c r="C3" s="9" t="s">
        <v>2</v>
      </c>
      <c r="D3" s="9" t="s">
        <v>12</v>
      </c>
      <c r="E3" s="9" t="s">
        <v>13</v>
      </c>
      <c r="F3" s="38" t="s">
        <v>14</v>
      </c>
      <c r="G3" s="38"/>
      <c r="H3" s="38"/>
      <c r="I3" s="38"/>
      <c r="J3" s="9" t="s">
        <v>15</v>
      </c>
      <c r="K3" s="9"/>
      <c r="L3" s="9" t="s">
        <v>16</v>
      </c>
      <c r="M3" s="38"/>
      <c r="N3" s="38"/>
      <c r="O3" s="38"/>
    </row>
    <row r="4" spans="1:15" ht="15">
      <c r="A4" s="48"/>
      <c r="B4" s="48"/>
      <c r="C4" s="10"/>
      <c r="D4" s="11"/>
      <c r="E4" s="10"/>
      <c r="F4" s="48"/>
      <c r="G4" s="48"/>
      <c r="H4" s="48"/>
      <c r="I4" s="48"/>
      <c r="J4" s="10"/>
      <c r="K4" s="10"/>
      <c r="L4" s="12"/>
      <c r="M4" s="38"/>
      <c r="N4" s="38"/>
      <c r="O4" s="38"/>
    </row>
    <row r="5" spans="1:15" ht="15">
      <c r="A5" s="49" t="s">
        <v>3</v>
      </c>
      <c r="B5" s="49"/>
      <c r="C5" s="49"/>
      <c r="D5" s="49"/>
      <c r="E5" s="49"/>
      <c r="F5" s="49"/>
      <c r="G5" s="49"/>
      <c r="H5" s="49"/>
      <c r="I5" s="49"/>
      <c r="J5" s="49"/>
      <c r="K5" s="49"/>
      <c r="L5" s="49"/>
      <c r="M5" s="49"/>
      <c r="N5" s="49"/>
      <c r="O5" s="49"/>
    </row>
    <row r="6" spans="1:15" ht="60">
      <c r="A6" s="13" t="s">
        <v>38</v>
      </c>
      <c r="B6" s="50" t="s">
        <v>4</v>
      </c>
      <c r="C6" s="50"/>
      <c r="D6" s="13" t="s">
        <v>17</v>
      </c>
      <c r="E6" s="13" t="s">
        <v>40</v>
      </c>
      <c r="F6" s="13" t="s">
        <v>42</v>
      </c>
      <c r="G6" s="13" t="s">
        <v>24</v>
      </c>
      <c r="H6" s="13" t="s">
        <v>5</v>
      </c>
      <c r="I6" s="13" t="s">
        <v>28</v>
      </c>
      <c r="J6" s="13" t="s">
        <v>45</v>
      </c>
      <c r="K6" s="13" t="s">
        <v>36</v>
      </c>
      <c r="L6" s="13" t="s">
        <v>47</v>
      </c>
      <c r="M6" s="13" t="s">
        <v>25</v>
      </c>
      <c r="N6" s="13" t="s">
        <v>6</v>
      </c>
      <c r="O6" s="13" t="s">
        <v>29</v>
      </c>
    </row>
    <row r="7" spans="1:17" ht="30" customHeight="1">
      <c r="A7" s="14">
        <v>2</v>
      </c>
      <c r="B7" s="46" t="s">
        <v>7</v>
      </c>
      <c r="C7" s="47"/>
      <c r="D7" s="15"/>
      <c r="E7" s="16"/>
      <c r="F7" s="14"/>
      <c r="G7" s="17" t="str">
        <f>IF(ISERROR(VLOOKUP(E7,'Tariffa utenze domestiche'!A:C,2,FALSE)),"",VLOOKUP(E7,'Tariffa utenze domestiche'!A:C,2,FALSE))</f>
        <v/>
      </c>
      <c r="H7" s="17" t="str">
        <f>IF(ISERROR(VLOOKUP(E7,'Tariffa utenze domestiche'!A:C,3,FALSE)),"",VLOOKUP(E7,'Tariffa utenze domestiche'!A:C,3,FALSE))</f>
        <v/>
      </c>
      <c r="I7" s="18">
        <f>IF(F7&lt;=0,0,F7*G7+H7)</f>
        <v>0</v>
      </c>
      <c r="J7" s="19"/>
      <c r="K7" s="30"/>
      <c r="L7" s="19"/>
      <c r="M7" s="19"/>
      <c r="N7" s="18">
        <f>IF(((I7-K7)*J7+(I7-K7)*L7+I7*M7+K7)&gt;0,(I7-K7)*J7+(I7-K7)*L7+I7*M7+K7,0)</f>
        <v>0</v>
      </c>
      <c r="O7" s="18">
        <f>I7-N7</f>
        <v>0</v>
      </c>
      <c r="Q7" s="31"/>
    </row>
    <row r="8" spans="1:15" ht="15">
      <c r="A8" s="15"/>
      <c r="B8" s="35"/>
      <c r="C8" s="35"/>
      <c r="D8" s="15"/>
      <c r="E8" s="16"/>
      <c r="F8" s="14"/>
      <c r="G8" s="17" t="str">
        <f>IF(ISERROR(VLOOKUP(E8,'Tariffa utenze domestiche'!A:C,2,FALSE)),"",VLOOKUP(E8,'Tariffa utenze domestiche'!A:C,2,FALSE))</f>
        <v/>
      </c>
      <c r="H8" s="17" t="str">
        <f>IF(ISERROR(VLOOKUP(E8,'Tariffa utenze domestiche'!A:C,3,FALSE)),"",VLOOKUP(E8,'Tariffa utenze domestiche'!A:C,3,FALSE))</f>
        <v/>
      </c>
      <c r="I8" s="18">
        <f>IF(F8&lt;=0,0,F8*G8+H8)</f>
        <v>0</v>
      </c>
      <c r="J8" s="19"/>
      <c r="K8" s="19"/>
      <c r="L8" s="19"/>
      <c r="M8" s="19"/>
      <c r="N8" s="18">
        <f>IF(((I8-K8)*J8+(I8-K8)*L8+I8*M8+K8)&gt;0,(I8-K8)*J8+(I8-K8)*L8+I8*M8+K8,0)</f>
        <v>0</v>
      </c>
      <c r="O8" s="18">
        <f>I8-N8</f>
        <v>0</v>
      </c>
    </row>
    <row r="9" spans="1:15" ht="15">
      <c r="A9" s="15"/>
      <c r="B9" s="36"/>
      <c r="C9" s="37"/>
      <c r="D9" s="15"/>
      <c r="E9" s="16"/>
      <c r="F9" s="14"/>
      <c r="G9" s="17" t="str">
        <f>IF(ISERROR(VLOOKUP(E9,'Tariffa utenze domestiche'!A:C,2,FALSE)),"",VLOOKUP(E9,'Tariffa utenze domestiche'!A:C,2,FALSE))</f>
        <v/>
      </c>
      <c r="H9" s="17" t="str">
        <f>IF(ISERROR(VLOOKUP(E9,'Tariffa utenze domestiche'!A:C,3,FALSE)),"",VLOOKUP(E9,'Tariffa utenze domestiche'!A:C,3,FALSE))</f>
        <v/>
      </c>
      <c r="I9" s="18">
        <f>IF(F9&lt;=0,0,F9*G9+H9)</f>
        <v>0</v>
      </c>
      <c r="J9" s="19"/>
      <c r="K9" s="19"/>
      <c r="L9" s="19"/>
      <c r="M9" s="19"/>
      <c r="N9" s="18">
        <f>IF(((I9-K9)*J9+(I9-K9)*L9+I9*M9+K9)&gt;0,(I9-K9)*J9+(I9-K9)*L9+I9*M9+K9,0)</f>
        <v>0</v>
      </c>
      <c r="O9" s="18">
        <f>I9-N9</f>
        <v>0</v>
      </c>
    </row>
    <row r="10" spans="1:15" ht="15">
      <c r="A10" s="45" t="s">
        <v>8</v>
      </c>
      <c r="B10" s="45"/>
      <c r="C10" s="45"/>
      <c r="D10" s="45"/>
      <c r="E10" s="45"/>
      <c r="F10" s="45"/>
      <c r="G10" s="45"/>
      <c r="H10" s="45"/>
      <c r="I10" s="45"/>
      <c r="J10" s="45"/>
      <c r="K10" s="45"/>
      <c r="L10" s="45"/>
      <c r="M10" s="45"/>
      <c r="N10" s="20">
        <v>0</v>
      </c>
      <c r="O10" s="21">
        <f>SUM(O7:O9)</f>
        <v>0</v>
      </c>
    </row>
    <row r="11" spans="12:15" ht="15">
      <c r="L11" s="22"/>
      <c r="M11" s="22"/>
      <c r="N11" s="22"/>
      <c r="O11" s="23"/>
    </row>
    <row r="12" spans="1:16" ht="48">
      <c r="A12" s="34" t="s">
        <v>27</v>
      </c>
      <c r="B12" s="34"/>
      <c r="C12" s="34"/>
      <c r="D12" s="34"/>
      <c r="E12" s="34"/>
      <c r="F12" s="34"/>
      <c r="G12" s="34"/>
      <c r="I12" s="29"/>
      <c r="J12" s="29"/>
      <c r="K12" s="39" t="s">
        <v>26</v>
      </c>
      <c r="L12" s="40"/>
      <c r="M12" s="40"/>
      <c r="N12" s="41"/>
      <c r="O12" s="28">
        <f>O10</f>
        <v>0</v>
      </c>
      <c r="P12" s="13" t="s">
        <v>31</v>
      </c>
    </row>
    <row r="13" spans="1:16" ht="48">
      <c r="A13" s="34" t="s">
        <v>39</v>
      </c>
      <c r="B13" s="34"/>
      <c r="C13" s="34"/>
      <c r="D13" s="34"/>
      <c r="E13" s="34"/>
      <c r="F13" s="34"/>
      <c r="G13" s="34"/>
      <c r="H13" s="34"/>
      <c r="I13" s="34"/>
      <c r="K13" s="39" t="s">
        <v>37</v>
      </c>
      <c r="L13" s="40"/>
      <c r="M13" s="40"/>
      <c r="N13" s="41"/>
      <c r="O13" s="28">
        <f>O12*0.05</f>
        <v>0</v>
      </c>
      <c r="P13" s="13" t="s">
        <v>32</v>
      </c>
    </row>
    <row r="14" spans="1:15" ht="15" customHeight="1">
      <c r="A14" s="34" t="s">
        <v>41</v>
      </c>
      <c r="B14" s="34"/>
      <c r="C14" s="34"/>
      <c r="D14" s="34"/>
      <c r="E14" s="34"/>
      <c r="F14" s="34"/>
      <c r="G14" s="34"/>
      <c r="H14" s="34"/>
      <c r="I14" s="34"/>
      <c r="K14" s="39" t="s">
        <v>9</v>
      </c>
      <c r="L14" s="40"/>
      <c r="M14" s="40"/>
      <c r="N14" s="40"/>
      <c r="O14" s="24">
        <f>O12+O13</f>
        <v>0</v>
      </c>
    </row>
    <row r="15" spans="1:16" ht="48">
      <c r="A15" s="34" t="s">
        <v>43</v>
      </c>
      <c r="B15" s="34"/>
      <c r="C15" s="34"/>
      <c r="D15" s="34"/>
      <c r="E15" s="34"/>
      <c r="F15" s="34"/>
      <c r="G15" s="34"/>
      <c r="H15" s="34"/>
      <c r="I15" s="34"/>
      <c r="J15" s="29"/>
      <c r="K15" s="29"/>
      <c r="L15" s="29"/>
      <c r="M15" s="29"/>
      <c r="N15" s="29"/>
      <c r="O15" s="25">
        <f>O12/2</f>
        <v>0</v>
      </c>
      <c r="P15" s="13" t="s">
        <v>33</v>
      </c>
    </row>
    <row r="16" spans="1:16" ht="48">
      <c r="A16" s="52" t="s">
        <v>44</v>
      </c>
      <c r="B16" s="52"/>
      <c r="C16" s="52"/>
      <c r="D16" s="52"/>
      <c r="E16" s="52"/>
      <c r="F16" s="52"/>
      <c r="G16" s="52"/>
      <c r="H16" s="52"/>
      <c r="I16" s="52"/>
      <c r="J16" s="29"/>
      <c r="K16" s="53" t="s">
        <v>30</v>
      </c>
      <c r="L16" s="53"/>
      <c r="M16" s="53"/>
      <c r="N16" s="15">
        <v>1</v>
      </c>
      <c r="O16" s="26">
        <f>O13/2</f>
        <v>0</v>
      </c>
      <c r="P16" s="13" t="s">
        <v>34</v>
      </c>
    </row>
    <row r="17" spans="1:15" ht="15" customHeight="1">
      <c r="A17" s="52" t="s">
        <v>46</v>
      </c>
      <c r="B17" s="52"/>
      <c r="C17" s="52"/>
      <c r="D17" s="52"/>
      <c r="E17" s="52"/>
      <c r="F17" s="52"/>
      <c r="G17" s="52"/>
      <c r="H17" s="52"/>
      <c r="I17" s="52"/>
      <c r="K17" s="51" t="s">
        <v>10</v>
      </c>
      <c r="L17" s="51"/>
      <c r="M17" s="51"/>
      <c r="N17" s="51"/>
      <c r="O17" s="27">
        <v>45138</v>
      </c>
    </row>
    <row r="18" spans="1:15" ht="15" customHeight="1">
      <c r="A18" s="52" t="s">
        <v>48</v>
      </c>
      <c r="B18" s="52"/>
      <c r="C18" s="52"/>
      <c r="D18" s="52"/>
      <c r="E18" s="52"/>
      <c r="F18" s="52"/>
      <c r="G18" s="52"/>
      <c r="H18" s="52"/>
      <c r="I18" s="52"/>
      <c r="J18" s="29"/>
      <c r="K18" s="51" t="s">
        <v>11</v>
      </c>
      <c r="L18" s="51"/>
      <c r="M18" s="51"/>
      <c r="N18" s="51"/>
      <c r="O18" s="27">
        <v>45276</v>
      </c>
    </row>
  </sheetData>
  <sheetProtection sheet="1" objects="1" scenarios="1"/>
  <mergeCells count="26">
    <mergeCell ref="K17:N17"/>
    <mergeCell ref="K18:N18"/>
    <mergeCell ref="A13:I13"/>
    <mergeCell ref="A14:I14"/>
    <mergeCell ref="A15:I15"/>
    <mergeCell ref="A16:I16"/>
    <mergeCell ref="A17:I17"/>
    <mergeCell ref="A18:I18"/>
    <mergeCell ref="K13:N13"/>
    <mergeCell ref="K14:N14"/>
    <mergeCell ref="K16:M16"/>
    <mergeCell ref="A1:O1"/>
    <mergeCell ref="A2:O2"/>
    <mergeCell ref="A10:M10"/>
    <mergeCell ref="A3:B3"/>
    <mergeCell ref="B7:C7"/>
    <mergeCell ref="A4:B4"/>
    <mergeCell ref="F3:I3"/>
    <mergeCell ref="F4:I4"/>
    <mergeCell ref="A5:O5"/>
    <mergeCell ref="B6:C6"/>
    <mergeCell ref="A12:G12"/>
    <mergeCell ref="B8:C8"/>
    <mergeCell ref="B9:C9"/>
    <mergeCell ref="M3:O4"/>
    <mergeCell ref="K12:N12"/>
  </mergeCells>
  <dataValidations count="1" xWindow="386" yWindow="399">
    <dataValidation errorStyle="warning" type="list" allowBlank="1" showInputMessage="1" showErrorMessage="1" promptTitle="Calcolo TA.RI." prompt="Immettere solo i valori presenti in elenco" error="Hai indicato un valore non consentito" sqref="E7:E9">
      <formula1>'Tariffa utenze domestiche'!$A$4:$A$9</formula1>
    </dataValidation>
  </dataValidations>
  <printOptions horizontalCentered="1"/>
  <pageMargins left="0.5118110236220472" right="0.5118110236220472" top="0.7480314960629921" bottom="0.7480314960629921"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topLeftCell="A1">
      <selection activeCell="E16" sqref="E16"/>
    </sheetView>
  </sheetViews>
  <sheetFormatPr defaultColWidth="9.140625" defaultRowHeight="15"/>
  <cols>
    <col min="1" max="1" width="24.140625" style="1" customWidth="1"/>
    <col min="2" max="2" width="18.00390625" style="1" customWidth="1"/>
    <col min="3" max="3" width="25.28125" style="1" customWidth="1"/>
    <col min="4" max="4" width="14.00390625" style="1" customWidth="1"/>
    <col min="5" max="16384" width="9.140625" style="1" customWidth="1"/>
  </cols>
  <sheetData>
    <row r="1" spans="1:4" ht="26.25">
      <c r="A1" s="54" t="s">
        <v>19</v>
      </c>
      <c r="B1" s="55"/>
      <c r="C1" s="55"/>
      <c r="D1" s="55"/>
    </row>
    <row r="2" spans="1:4" ht="23.25" customHeight="1">
      <c r="A2" s="56" t="s">
        <v>49</v>
      </c>
      <c r="B2" s="57"/>
      <c r="C2" s="57"/>
      <c r="D2" s="57"/>
    </row>
    <row r="3" spans="1:4" ht="30">
      <c r="A3" s="4" t="s">
        <v>21</v>
      </c>
      <c r="B3" s="2" t="s">
        <v>18</v>
      </c>
      <c r="C3" s="2" t="s">
        <v>20</v>
      </c>
      <c r="D3" s="7" t="s">
        <v>22</v>
      </c>
    </row>
    <row r="4" spans="1:4" ht="15">
      <c r="A4" s="5">
        <v>1</v>
      </c>
      <c r="B4" s="32">
        <v>0.099592</v>
      </c>
      <c r="C4" s="3">
        <v>60.180692</v>
      </c>
      <c r="D4" s="6">
        <f>C4*0.3</f>
        <v>18.054207599999998</v>
      </c>
    </row>
    <row r="5" spans="1:4" ht="15">
      <c r="A5" s="5">
        <v>2</v>
      </c>
      <c r="B5" s="3">
        <v>0.11619</v>
      </c>
      <c r="C5" s="3">
        <v>108.355246</v>
      </c>
      <c r="D5" s="6">
        <f aca="true" t="shared" si="0" ref="D5:D9">C5*0.3</f>
        <v>32.5065738</v>
      </c>
    </row>
    <row r="6" spans="1:4" ht="15">
      <c r="A6" s="5">
        <v>3</v>
      </c>
      <c r="B6" s="3">
        <v>0.128046</v>
      </c>
      <c r="C6" s="3">
        <v>135.406557</v>
      </c>
      <c r="D6" s="6">
        <f t="shared" si="0"/>
        <v>40.6219671</v>
      </c>
    </row>
    <row r="7" spans="1:4" ht="15">
      <c r="A7" s="5">
        <v>4</v>
      </c>
      <c r="B7" s="3">
        <v>0.137531</v>
      </c>
      <c r="C7" s="3">
        <v>144.433661</v>
      </c>
      <c r="D7" s="6">
        <f t="shared" si="0"/>
        <v>43.330098299999996</v>
      </c>
    </row>
    <row r="8" spans="1:4" ht="15">
      <c r="A8" s="5">
        <v>5</v>
      </c>
      <c r="B8" s="3">
        <v>0.147016</v>
      </c>
      <c r="C8" s="3">
        <v>174.524007</v>
      </c>
      <c r="D8" s="6">
        <f t="shared" si="0"/>
        <v>52.3572021</v>
      </c>
    </row>
    <row r="9" spans="1:4" ht="15">
      <c r="A9" s="5">
        <v>6</v>
      </c>
      <c r="B9" s="3">
        <v>0.15413</v>
      </c>
      <c r="C9" s="3">
        <v>204.614353</v>
      </c>
      <c r="D9" s="6">
        <f t="shared" si="0"/>
        <v>61.384305899999994</v>
      </c>
    </row>
  </sheetData>
  <mergeCells count="2">
    <mergeCell ref="A1:D1"/>
    <mergeCell ref="A2:D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giancarlo.quaresima</dc:creator>
  <cp:keywords/>
  <dc:description/>
  <cp:lastModifiedBy>francesca.mozzato</cp:lastModifiedBy>
  <cp:lastPrinted>2021-07-06T09:08:23Z</cp:lastPrinted>
  <dcterms:created xsi:type="dcterms:W3CDTF">2021-06-28T10:22:25Z</dcterms:created>
  <dcterms:modified xsi:type="dcterms:W3CDTF">2023-08-03T08:13:18Z</dcterms:modified>
  <cp:category/>
  <cp:version/>
  <cp:contentType/>
  <cp:contentStatus/>
</cp:coreProperties>
</file>